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/>
  <xr:revisionPtr revIDLastSave="0" documentId="8_{2013863F-DED0-4946-B097-62B61BB1E72C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K6" i="1"/>
  <c r="J12" i="1"/>
  <c r="J13" i="1"/>
  <c r="J10" i="1"/>
  <c r="J7" i="1"/>
  <c r="J8" i="1"/>
  <c r="J9" i="1"/>
  <c r="J11" i="1"/>
  <c r="J6" i="1"/>
</calcChain>
</file>

<file path=xl/sharedStrings.xml><?xml version="1.0" encoding="utf-8"?>
<sst xmlns="http://schemas.openxmlformats.org/spreadsheetml/2006/main" count="85" uniqueCount="46">
  <si>
    <t>Appareil</t>
  </si>
  <si>
    <t>reférence</t>
  </si>
  <si>
    <t>Marque</t>
  </si>
  <si>
    <t>Lien</t>
  </si>
  <si>
    <t>Prix TTC €</t>
  </si>
  <si>
    <t>Quantité</t>
  </si>
  <si>
    <t>Taille cm</t>
  </si>
  <si>
    <t>Total Prix TTC</t>
  </si>
  <si>
    <t>Motopompe</t>
  </si>
  <si>
    <t xml:space="preserve">NG 6/22/A </t>
  </si>
  <si>
    <t>Calpeda</t>
  </si>
  <si>
    <t xml:space="preserve">Cliquer </t>
  </si>
  <si>
    <t>ND</t>
  </si>
  <si>
    <t>Alimentation</t>
  </si>
  <si>
    <t>Legrand</t>
  </si>
  <si>
    <t xml:space="preserve"> </t>
  </si>
  <si>
    <t>Transformateur</t>
  </si>
  <si>
    <t>Poste de commande</t>
  </si>
  <si>
    <t>Harmony XALD</t>
  </si>
  <si>
    <t>Schneider</t>
  </si>
  <si>
    <t>Capteur de niveau (flotteur)</t>
  </si>
  <si>
    <t>174-8419</t>
  </si>
  <si>
    <t>RS PRO</t>
  </si>
  <si>
    <t>Disjoncteur monophasé</t>
  </si>
  <si>
    <t xml:space="preserve">GV2ME08 </t>
  </si>
  <si>
    <t>Borne de puissance</t>
  </si>
  <si>
    <t>ER4GREY</t>
  </si>
  <si>
    <t>IMO</t>
  </si>
  <si>
    <t>Borne V/J (PE)</t>
  </si>
  <si>
    <t xml:space="preserve">ERPE25P </t>
  </si>
  <si>
    <t xml:space="preserve">Matérielles </t>
  </si>
  <si>
    <t>Grille de fixation</t>
  </si>
  <si>
    <t>60 x 80</t>
  </si>
  <si>
    <t>Coffret</t>
  </si>
  <si>
    <t>ide</t>
  </si>
  <si>
    <t>Rail de type "Oméga"</t>
  </si>
  <si>
    <t>742-4138</t>
  </si>
  <si>
    <t>Goulottes</t>
  </si>
  <si>
    <t>879-3713</t>
  </si>
  <si>
    <t>prise triphasée</t>
  </si>
  <si>
    <t>Ide</t>
  </si>
  <si>
    <t>Fils de cablage</t>
  </si>
  <si>
    <t>H05VK-0.75-BLEU</t>
  </si>
  <si>
    <t>Bis electric</t>
  </si>
  <si>
    <t>CBP01225011</t>
  </si>
  <si>
    <t>materielelectrique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</si>
</sst>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charset val="1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6" xfId="0" applyFont="1" applyFill="1" applyBorder="1"/>
    <xf numFmtId="0" fontId="2" fillId="4" borderId="1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2" fillId="3" borderId="10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0" fillId="3" borderId="14" xfId="0" applyFill="1" applyBorder="1" applyAlignment="1">
      <alignment horizontal="left" vertical="top"/>
    </xf>
    <xf numFmtId="0" fontId="0" fillId="3" borderId="15" xfId="0" applyFill="1" applyBorder="1" applyAlignment="1">
      <alignment horizontal="left" vertical="top"/>
    </xf>
    <xf numFmtId="0" fontId="1" fillId="3" borderId="15" xfId="1" applyFill="1" applyBorder="1" applyAlignment="1">
      <alignment horizontal="left" vertical="top"/>
    </xf>
    <xf numFmtId="0" fontId="0" fillId="3" borderId="16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1" fillId="4" borderId="1" xfId="1" applyFill="1" applyBorder="1" applyAlignment="1">
      <alignment horizontal="left" vertical="top"/>
    </xf>
    <xf numFmtId="0" fontId="0" fillId="4" borderId="16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1" fillId="3" borderId="1" xfId="1" applyFill="1" applyBorder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/>
    </xf>
    <xf numFmtId="0" fontId="0" fillId="4" borderId="12" xfId="0" applyFill="1" applyBorder="1" applyAlignment="1">
      <alignment horizontal="left" vertical="top"/>
    </xf>
    <xf numFmtId="0" fontId="1" fillId="4" borderId="12" xfId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0" fillId="3" borderId="4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/>
    </xf>
    <xf numFmtId="0" fontId="0" fillId="3" borderId="12" xfId="0" applyFill="1" applyBorder="1" applyAlignment="1">
      <alignment horizontal="left" vertical="top"/>
    </xf>
    <xf numFmtId="0" fontId="0" fillId="3" borderId="18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1" fillId="3" borderId="12" xfId="1" applyFill="1" applyBorder="1" applyAlignment="1">
      <alignment horizontal="left" vertical="top"/>
    </xf>
    <xf numFmtId="0" fontId="1" fillId="3" borderId="2" xfId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omeiwatersolutions.com/fr/home/pompes-a-eau/calpeda/autoamor-antes/calpeda-pompe-auto-amor-ante-monobloc-en-fonte-ng-6-22-a-1-5kw-2hp-triphase-3x230-400v.3.5.142.gp.32041.uw" TargetMode="External"/><Relationship Id="rId13" Type="http://schemas.openxmlformats.org/officeDocument/2006/relationships/hyperlink" Target="https://fr.rs-online.com/web/p/goulottes-et-chaines-porte-cables/8793713" TargetMode="External"/><Relationship Id="rId3" Type="http://schemas.openxmlformats.org/officeDocument/2006/relationships/hyperlink" Target="https://lbautomation.fr/accessoires-variateur/61-boite-a-bouton-marche-arret.html" TargetMode="External"/><Relationship Id="rId7" Type="http://schemas.openxmlformats.org/officeDocument/2006/relationships/hyperlink" Target="https://www.achat-electrique.com/fr/8139-erpe25p-borne-de-jonction-de-mise-a-la-terre-vert-jaune-2-5mm-a-4mm2.html" TargetMode="External"/><Relationship Id="rId12" Type="http://schemas.openxmlformats.org/officeDocument/2006/relationships/hyperlink" Target="http://achat-electrique.com/fr/4548-prise-tetrapolaire-16a-3pnt-380v-5-broches-etanche-ip44-ide.html" TargetMode="External"/><Relationship Id="rId2" Type="http://schemas.openxmlformats.org/officeDocument/2006/relationships/hyperlink" Target="https://www.legrand.fr/pro/catalogue/transformateur-de-commande-et-securite-a-connexion-a-vis-primaire-230v-a-400v-et-secondaire-24v-a-48v-63va" TargetMode="External"/><Relationship Id="rId1" Type="http://schemas.openxmlformats.org/officeDocument/2006/relationships/hyperlink" Target="https://www.sonepar.fr/catalog/fr-FR/products/00001047021*" TargetMode="External"/><Relationship Id="rId6" Type="http://schemas.openxmlformats.org/officeDocument/2006/relationships/hyperlink" Target="https://www.lelectricien.net/bloc-de-jonction/5475-borne-er-4mm2.html" TargetMode="External"/><Relationship Id="rId11" Type="http://schemas.openxmlformats.org/officeDocument/2006/relationships/hyperlink" Target="https://www.cash-electrique.fr/coffrets-universels-ip66/542-coffret-universelles-metalliques-1000x800x300.html" TargetMode="External"/><Relationship Id="rId5" Type="http://schemas.openxmlformats.org/officeDocument/2006/relationships/hyperlink" Target="https://www.achat-electrique.com/fr/2684-gv2me08-disjoncteur-moteur-schneider-gv2me-25-a-4a-3p-3d-declencheur-magneto-thermique.html" TargetMode="External"/><Relationship Id="rId15" Type="http://schemas.openxmlformats.org/officeDocument/2006/relationships/hyperlink" Target="https://www.confort-electrique.fr/plaque-montage-perforee-800-600-legrand-036019-p-65792.html" TargetMode="External"/><Relationship Id="rId10" Type="http://schemas.openxmlformats.org/officeDocument/2006/relationships/hyperlink" Target="https://www.bis-electric.com/fil-ho5vk-0-75mm-bobine-de-100m.html" TargetMode="External"/><Relationship Id="rId4" Type="http://schemas.openxmlformats.org/officeDocument/2006/relationships/hyperlink" Target="https://fr.rs-online.com/web/p/capteurs-de-niveau-a-flotteur/1748419" TargetMode="External"/><Relationship Id="rId9" Type="http://schemas.openxmlformats.org/officeDocument/2006/relationships/hyperlink" Target="https://www.materielelectrique.com/fil-electrique-rigide-ho7v-u-1-5-mm2-rouge-couronne-de-100m-p-12015.html" TargetMode="External"/><Relationship Id="rId14" Type="http://schemas.openxmlformats.org/officeDocument/2006/relationships/hyperlink" Target="https://fr.rs-online.com/web/p/rails-din/7424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K21"/>
  <sheetViews>
    <sheetView tabSelected="1" workbookViewId="0">
      <selection activeCell="D19" sqref="D19"/>
    </sheetView>
  </sheetViews>
  <sheetFormatPr defaultRowHeight="15"/>
  <cols>
    <col min="3" max="3" width="25" customWidth="1"/>
    <col min="4" max="4" width="22.85546875" customWidth="1"/>
    <col min="5" max="5" width="18.140625" customWidth="1"/>
    <col min="6" max="6" width="11" customWidth="1"/>
    <col min="7" max="7" width="11.5703125" customWidth="1"/>
    <col min="8" max="8" width="10.5703125" customWidth="1"/>
    <col min="9" max="9" width="12" customWidth="1"/>
    <col min="10" max="10" width="12.5703125" customWidth="1"/>
    <col min="11" max="11" width="17.28515625" customWidth="1"/>
    <col min="12" max="12" width="14.140625" customWidth="1"/>
    <col min="14" max="14" width="13.5703125" customWidth="1"/>
    <col min="15" max="15" width="13.7109375" customWidth="1"/>
  </cols>
  <sheetData>
    <row r="5" spans="3:11">
      <c r="C5" s="1" t="s">
        <v>0</v>
      </c>
      <c r="D5" s="6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8" t="s">
        <v>7</v>
      </c>
      <c r="K5" s="8" t="s">
        <v>7</v>
      </c>
    </row>
    <row r="6" spans="3:11">
      <c r="C6" s="2" t="s">
        <v>8</v>
      </c>
      <c r="D6" s="9" t="s">
        <v>9</v>
      </c>
      <c r="E6" s="10" t="s">
        <v>10</v>
      </c>
      <c r="F6" s="11" t="s">
        <v>11</v>
      </c>
      <c r="G6" s="10">
        <v>754.29</v>
      </c>
      <c r="H6" s="10">
        <v>2</v>
      </c>
      <c r="I6" s="10" t="s">
        <v>12</v>
      </c>
      <c r="J6" s="12">
        <f>G6*H6</f>
        <v>1508.58</v>
      </c>
      <c r="K6" s="12">
        <f>SUM(J6,J7,J8,J9,J10,J11,J12,J13,J16,J15,J17,J18,J19,J20,J21)</f>
        <v>3031.6599999999994</v>
      </c>
    </row>
    <row r="7" spans="3:11">
      <c r="C7" s="3" t="s">
        <v>13</v>
      </c>
      <c r="D7" s="13">
        <v>47021</v>
      </c>
      <c r="E7" s="14" t="s">
        <v>14</v>
      </c>
      <c r="F7" s="15" t="s">
        <v>11</v>
      </c>
      <c r="G7" s="14">
        <v>294.7</v>
      </c>
      <c r="H7" s="14">
        <v>1</v>
      </c>
      <c r="I7" s="14" t="s">
        <v>12</v>
      </c>
      <c r="J7" s="16">
        <f t="shared" ref="J7:J13" si="0">G7*H7</f>
        <v>294.7</v>
      </c>
      <c r="K7" t="s">
        <v>15</v>
      </c>
    </row>
    <row r="8" spans="3:11">
      <c r="C8" s="4" t="s">
        <v>16</v>
      </c>
      <c r="D8" s="17">
        <v>44232</v>
      </c>
      <c r="E8" s="18" t="s">
        <v>14</v>
      </c>
      <c r="F8" s="19" t="s">
        <v>11</v>
      </c>
      <c r="G8" s="18">
        <v>163.69999999999999</v>
      </c>
      <c r="H8" s="18">
        <v>1</v>
      </c>
      <c r="I8" s="10" t="s">
        <v>12</v>
      </c>
      <c r="J8" s="12">
        <f t="shared" si="0"/>
        <v>163.69999999999999</v>
      </c>
    </row>
    <row r="9" spans="3:11">
      <c r="C9" s="3" t="s">
        <v>17</v>
      </c>
      <c r="D9" s="20" t="s">
        <v>18</v>
      </c>
      <c r="E9" s="14" t="s">
        <v>19</v>
      </c>
      <c r="F9" s="15" t="s">
        <v>11</v>
      </c>
      <c r="G9" s="14">
        <v>50</v>
      </c>
      <c r="H9" s="14">
        <v>1</v>
      </c>
      <c r="I9" s="14" t="s">
        <v>12</v>
      </c>
      <c r="J9" s="16">
        <f t="shared" si="0"/>
        <v>50</v>
      </c>
    </row>
    <row r="10" spans="3:11">
      <c r="C10" s="4" t="s">
        <v>20</v>
      </c>
      <c r="D10" s="17" t="s">
        <v>21</v>
      </c>
      <c r="E10" s="18" t="s">
        <v>22</v>
      </c>
      <c r="F10" s="19" t="s">
        <v>11</v>
      </c>
      <c r="G10" s="18">
        <v>23.65</v>
      </c>
      <c r="H10" s="18">
        <v>3</v>
      </c>
      <c r="I10" s="10" t="s">
        <v>12</v>
      </c>
      <c r="J10" s="12">
        <f>G10*H10</f>
        <v>70.949999999999989</v>
      </c>
    </row>
    <row r="11" spans="3:11">
      <c r="C11" s="3" t="s">
        <v>23</v>
      </c>
      <c r="D11" s="13" t="s">
        <v>24</v>
      </c>
      <c r="E11" s="14" t="s">
        <v>19</v>
      </c>
      <c r="F11" s="15" t="s">
        <v>11</v>
      </c>
      <c r="G11" s="14">
        <v>24.69</v>
      </c>
      <c r="H11" s="14">
        <v>2</v>
      </c>
      <c r="I11" s="14" t="s">
        <v>12</v>
      </c>
      <c r="J11" s="16">
        <f t="shared" si="0"/>
        <v>49.38</v>
      </c>
    </row>
    <row r="12" spans="3:11">
      <c r="C12" s="4" t="s">
        <v>25</v>
      </c>
      <c r="D12" s="17" t="s">
        <v>26</v>
      </c>
      <c r="E12" s="18" t="s">
        <v>27</v>
      </c>
      <c r="F12" s="19" t="s">
        <v>11</v>
      </c>
      <c r="G12" s="18">
        <v>0.53</v>
      </c>
      <c r="H12" s="18">
        <v>6</v>
      </c>
      <c r="I12" s="10" t="s">
        <v>12</v>
      </c>
      <c r="J12" s="12">
        <f>G12*H12</f>
        <v>3.18</v>
      </c>
    </row>
    <row r="13" spans="3:11">
      <c r="C13" s="5" t="s">
        <v>28</v>
      </c>
      <c r="D13" s="21" t="s">
        <v>29</v>
      </c>
      <c r="E13" s="22" t="s">
        <v>27</v>
      </c>
      <c r="F13" s="23" t="s">
        <v>11</v>
      </c>
      <c r="G13" s="22">
        <v>1.37</v>
      </c>
      <c r="H13" s="22">
        <v>1</v>
      </c>
      <c r="I13" s="14" t="s">
        <v>12</v>
      </c>
      <c r="J13" s="16">
        <f>G13*H13</f>
        <v>1.37</v>
      </c>
    </row>
    <row r="14" spans="3:11">
      <c r="C14" s="1" t="s">
        <v>30</v>
      </c>
      <c r="D14" s="6" t="s">
        <v>1</v>
      </c>
      <c r="E14" s="7" t="s">
        <v>2</v>
      </c>
      <c r="F14" s="7" t="s">
        <v>3</v>
      </c>
      <c r="G14" s="7" t="s">
        <v>4</v>
      </c>
      <c r="H14" s="7" t="s">
        <v>5</v>
      </c>
      <c r="I14" s="7" t="s">
        <v>6</v>
      </c>
      <c r="J14" s="8" t="s">
        <v>7</v>
      </c>
    </row>
    <row r="15" spans="3:11">
      <c r="C15" s="2" t="s">
        <v>31</v>
      </c>
      <c r="D15" s="9">
        <v>36019</v>
      </c>
      <c r="E15" s="10" t="s">
        <v>14</v>
      </c>
      <c r="F15" s="11" t="s">
        <v>11</v>
      </c>
      <c r="G15" s="10">
        <v>335.58</v>
      </c>
      <c r="H15" s="10">
        <v>1</v>
      </c>
      <c r="I15" s="24" t="s">
        <v>32</v>
      </c>
      <c r="J15" s="12">
        <f>G15*H15</f>
        <v>335.58</v>
      </c>
    </row>
    <row r="16" spans="3:11">
      <c r="C16" s="3" t="s">
        <v>33</v>
      </c>
      <c r="D16" s="13">
        <v>49150</v>
      </c>
      <c r="E16" s="14" t="s">
        <v>34</v>
      </c>
      <c r="F16" s="15" t="s">
        <v>11</v>
      </c>
      <c r="G16" s="14">
        <v>426.24</v>
      </c>
      <c r="H16" s="14">
        <v>1</v>
      </c>
      <c r="I16" s="14" t="s">
        <v>12</v>
      </c>
      <c r="J16" s="16">
        <f t="shared" ref="J16:J21" si="1">G16*H16</f>
        <v>426.24</v>
      </c>
    </row>
    <row r="17" spans="3:10">
      <c r="C17" s="4" t="s">
        <v>35</v>
      </c>
      <c r="D17" s="25" t="s">
        <v>36</v>
      </c>
      <c r="E17" s="18" t="s">
        <v>22</v>
      </c>
      <c r="F17" s="19" t="s">
        <v>11</v>
      </c>
      <c r="G17" s="18">
        <v>42.91</v>
      </c>
      <c r="H17" s="18">
        <v>1</v>
      </c>
      <c r="I17" s="10">
        <v>200</v>
      </c>
      <c r="J17" s="12">
        <f t="shared" si="1"/>
        <v>42.91</v>
      </c>
    </row>
    <row r="18" spans="3:10">
      <c r="C18" s="3" t="s">
        <v>37</v>
      </c>
      <c r="D18" s="13" t="s">
        <v>38</v>
      </c>
      <c r="E18" s="14" t="s">
        <v>22</v>
      </c>
      <c r="F18" s="15" t="s">
        <v>11</v>
      </c>
      <c r="G18" s="14">
        <v>31.31</v>
      </c>
      <c r="H18" s="14">
        <v>2</v>
      </c>
      <c r="I18" s="14">
        <v>200</v>
      </c>
      <c r="J18" s="16">
        <f t="shared" si="1"/>
        <v>62.62</v>
      </c>
    </row>
    <row r="19" spans="3:10">
      <c r="C19" s="4" t="s">
        <v>39</v>
      </c>
      <c r="D19" s="26">
        <v>3103</v>
      </c>
      <c r="E19" s="27" t="s">
        <v>40</v>
      </c>
      <c r="F19" s="31" t="s">
        <v>11</v>
      </c>
      <c r="G19" s="27">
        <v>5.3</v>
      </c>
      <c r="H19" s="27">
        <v>1</v>
      </c>
      <c r="I19" s="28" t="s">
        <v>12</v>
      </c>
      <c r="J19" s="12">
        <f t="shared" si="1"/>
        <v>5.3</v>
      </c>
    </row>
    <row r="20" spans="3:10">
      <c r="C20" s="33" t="s">
        <v>41</v>
      </c>
      <c r="D20" s="13" t="s">
        <v>42</v>
      </c>
      <c r="E20" s="14" t="s">
        <v>43</v>
      </c>
      <c r="F20" s="15" t="s">
        <v>11</v>
      </c>
      <c r="G20" s="14">
        <v>16.899999999999999</v>
      </c>
      <c r="H20" s="14">
        <v>1</v>
      </c>
      <c r="I20" s="14" t="s">
        <v>12</v>
      </c>
      <c r="J20" s="16">
        <f t="shared" si="1"/>
        <v>16.899999999999999</v>
      </c>
    </row>
    <row r="21" spans="3:10">
      <c r="C21" s="34"/>
      <c r="D21" s="29" t="s">
        <v>44</v>
      </c>
      <c r="E21" s="30" t="s">
        <v>45</v>
      </c>
      <c r="F21" s="32" t="s">
        <v>11</v>
      </c>
      <c r="G21" s="30">
        <v>0.25</v>
      </c>
      <c r="H21" s="30">
        <v>1</v>
      </c>
      <c r="I21" s="30" t="s">
        <v>12</v>
      </c>
      <c r="J21" s="12">
        <f t="shared" si="1"/>
        <v>0.25</v>
      </c>
    </row>
  </sheetData>
  <mergeCells count="1">
    <mergeCell ref="C20:C21"/>
  </mergeCells>
  <hyperlinks>
    <hyperlink ref="F7" r:id="rId1" xr:uid="{15131C4B-382A-4366-8ADF-78F98B887913}"/>
    <hyperlink ref="F8" r:id="rId2" xr:uid="{C6B85593-54F6-4F5A-B480-95E70E6A1A39}"/>
    <hyperlink ref="F9" r:id="rId3" xr:uid="{F779FD15-C718-4C7F-891C-447FCE922E2E}"/>
    <hyperlink ref="F10" r:id="rId4" xr:uid="{6463FDA4-5C1B-4591-95FA-A602D3BCEA15}"/>
    <hyperlink ref="F11" r:id="rId5" xr:uid="{E7ABE049-9364-4220-85BD-47EA6D77EDF5}"/>
    <hyperlink ref="F12" r:id="rId6" xr:uid="{9020BE7A-FA31-45C9-902C-1DCEC3B7565D}"/>
    <hyperlink ref="F13" r:id="rId7" xr:uid="{39FB313F-DA02-4B7E-A6B7-4A4B01A369D7}"/>
    <hyperlink ref="F6" r:id="rId8" xr:uid="{C07C5F42-15BC-4E97-AE44-618F5C6ABF55}"/>
    <hyperlink ref="F21" r:id="rId9" xr:uid="{EA461D22-2A0B-4D96-8AAC-94346955576A}"/>
    <hyperlink ref="F20" r:id="rId10" xr:uid="{8B1620F9-01DE-4EF7-94AA-253F864F1411}"/>
    <hyperlink ref="F16" r:id="rId11" xr:uid="{FF1F90D5-4313-40FA-B564-F69643F7D500}"/>
    <hyperlink ref="F19" r:id="rId12" xr:uid="{5E3830EC-ED0C-45C6-8A65-46B4C503F294}"/>
    <hyperlink ref="F18" r:id="rId13" xr:uid="{211FB230-6582-47B0-A0DF-69EEA11158C5}"/>
    <hyperlink ref="F17" r:id="rId14" xr:uid="{5410E249-53A6-471F-B615-9EABBF06788D}"/>
    <hyperlink ref="F15" r:id="rId15" xr:uid="{5901C644-C0C9-4D2F-B7F4-3C95D32311D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2025-11-24T12:46:48Z</dcterms:created>
  <dcterms:modified xsi:type="dcterms:W3CDTF">2026-01-21T02:49:35Z</dcterms:modified>
  <cp:category/>
  <cp:contentStatus/>
</cp:coreProperties>
</file>